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ком.предложение" sheetId="1" r:id="rId1"/>
  </sheets>
  <definedNames>
    <definedName name="_xlnm.Print_Area" localSheetId="0">'ком.предложение'!$A$1:$I$42</definedName>
  </definedNames>
  <calcPr fullCalcOnLoad="1"/>
</workbook>
</file>

<file path=xl/sharedStrings.xml><?xml version="1.0" encoding="utf-8"?>
<sst xmlns="http://schemas.openxmlformats.org/spreadsheetml/2006/main" count="76" uniqueCount="76">
  <si>
    <t>№ п/п</t>
  </si>
  <si>
    <t>Наименование</t>
  </si>
  <si>
    <t>Кол-во</t>
  </si>
  <si>
    <t>Ст-ть за</t>
  </si>
  <si>
    <t>Общая ст-ть</t>
  </si>
  <si>
    <t>1</t>
  </si>
  <si>
    <t>2</t>
  </si>
  <si>
    <t>3</t>
  </si>
  <si>
    <t>4</t>
  </si>
  <si>
    <t>5</t>
  </si>
  <si>
    <t>6</t>
  </si>
  <si>
    <t>7</t>
  </si>
  <si>
    <t>8</t>
  </si>
  <si>
    <t xml:space="preserve">Манометр </t>
  </si>
  <si>
    <t>10</t>
  </si>
  <si>
    <t>11</t>
  </si>
  <si>
    <t>12</t>
  </si>
  <si>
    <t>13</t>
  </si>
  <si>
    <t>14</t>
  </si>
  <si>
    <t>15</t>
  </si>
  <si>
    <t>16</t>
  </si>
  <si>
    <t>18</t>
  </si>
  <si>
    <t>Кран шаровый d=32</t>
  </si>
  <si>
    <t>19</t>
  </si>
  <si>
    <t>Кран шаровый d=25</t>
  </si>
  <si>
    <t>20</t>
  </si>
  <si>
    <t>21</t>
  </si>
  <si>
    <t>Фиксатор</t>
  </si>
  <si>
    <t>22</t>
  </si>
  <si>
    <t>23</t>
  </si>
  <si>
    <t>Фитинги и расходные материалы</t>
  </si>
  <si>
    <t>Итого по материалам:</t>
  </si>
  <si>
    <t>Итого по работе:</t>
  </si>
  <si>
    <t>Всего:</t>
  </si>
  <si>
    <t>Провод ПВС 3х0,75</t>
  </si>
  <si>
    <t>ед. в руб.</t>
  </si>
  <si>
    <t>в руб.</t>
  </si>
  <si>
    <t>9</t>
  </si>
  <si>
    <t>17</t>
  </si>
  <si>
    <t>24</t>
  </si>
  <si>
    <t>Трос нержавеющий d=5мм</t>
  </si>
  <si>
    <t>Труба электротехническая</t>
  </si>
  <si>
    <t xml:space="preserve">Монтаж системы </t>
  </si>
  <si>
    <t>25</t>
  </si>
  <si>
    <t>Земляные работы (траншея)</t>
  </si>
  <si>
    <t>26</t>
  </si>
  <si>
    <t>Проход через фундамент</t>
  </si>
  <si>
    <t>27</t>
  </si>
  <si>
    <t>28</t>
  </si>
  <si>
    <t>Динамический уровень</t>
  </si>
  <si>
    <t>Глубина опускания насоса</t>
  </si>
  <si>
    <t xml:space="preserve">Водопотребление до </t>
  </si>
  <si>
    <t>Давление до</t>
  </si>
  <si>
    <t>20 м</t>
  </si>
  <si>
    <t>30 м</t>
  </si>
  <si>
    <t>5 атм</t>
  </si>
  <si>
    <t>Фильтр механической очистки 1"</t>
  </si>
  <si>
    <t>Труба полипропиленовая d=32 (Чехия)</t>
  </si>
  <si>
    <t>Крестовина 4-х ходовая</t>
  </si>
  <si>
    <r>
      <t>Воздухоудалитель автоматический 3/8</t>
    </r>
    <r>
      <rPr>
        <sz val="12"/>
        <rFont val="Arial Cyr"/>
        <family val="0"/>
      </rPr>
      <t>"</t>
    </r>
    <r>
      <rPr>
        <sz val="12"/>
        <rFont val="Arial Cyr"/>
        <family val="2"/>
      </rPr>
      <t xml:space="preserve">  </t>
    </r>
  </si>
  <si>
    <t>Насос погружной Водомет 115/75 (Россия)</t>
  </si>
  <si>
    <t xml:space="preserve">Гидропневм. бак 150л </t>
  </si>
  <si>
    <r>
      <t>Водоснабжение (</t>
    </r>
    <r>
      <rPr>
        <b/>
        <sz val="12"/>
        <rFont val="Arial"/>
        <family val="2"/>
      </rPr>
      <t>~2,5</t>
    </r>
    <r>
      <rPr>
        <b/>
        <sz val="12"/>
        <rFont val="Arial Cyr"/>
        <family val="0"/>
      </rPr>
      <t xml:space="preserve"> м3/час)</t>
    </r>
  </si>
  <si>
    <t>Кабель ВПП 1х2,5 (Россия)</t>
  </si>
  <si>
    <t>Кабель ВПП 1х1,5 (Россия)</t>
  </si>
  <si>
    <t>Реле давления РМ 5 (Италия)</t>
  </si>
  <si>
    <t>Труба полипропиленовая d=32 (Россия)</t>
  </si>
  <si>
    <t>Муфта термоусадочная перчатка</t>
  </si>
  <si>
    <t xml:space="preserve">Обратный клапан 1" </t>
  </si>
  <si>
    <t>29</t>
  </si>
  <si>
    <t>Скважинный адаптер</t>
  </si>
  <si>
    <t>Земляные работы (для монтажа адаптера)</t>
  </si>
  <si>
    <t>Накладные расходы</t>
  </si>
  <si>
    <t>Пуско-наладочные работы</t>
  </si>
  <si>
    <t>2,5 м³/час</t>
  </si>
  <si>
    <t>Эконом вариант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</si>
</sst>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2"/>
      <name val="Arial Black"/>
      <family val="2"/>
    </font>
    <font>
      <sz val="14"/>
      <name val="Arial Black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2" fontId="5" fillId="0" borderId="3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5" fillId="0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right" wrapText="1"/>
    </xf>
    <xf numFmtId="0" fontId="5" fillId="0" borderId="4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1</xdr:col>
      <xdr:colOff>371475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57175" y="0"/>
          <a:ext cx="571500" cy="0"/>
          <a:chOff x="84" y="213"/>
          <a:chExt cx="97" cy="109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84" y="213"/>
            <a:ext cx="97" cy="1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" y="219"/>
            <a:ext cx="74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M19" sqref="M19"/>
    </sheetView>
  </sheetViews>
  <sheetFormatPr defaultColWidth="9.00390625" defaultRowHeight="12.75"/>
  <cols>
    <col min="1" max="1" width="6.00390625" style="0" customWidth="1"/>
    <col min="6" max="6" width="11.25390625" style="0" customWidth="1"/>
    <col min="7" max="7" width="9.25390625" style="0" customWidth="1"/>
    <col min="8" max="8" width="12.625" style="0" customWidth="1"/>
    <col min="9" max="9" width="15.75390625" style="0" customWidth="1"/>
    <col min="11" max="11" width="9.625" style="0" customWidth="1"/>
    <col min="12" max="12" width="18.375" style="0" customWidth="1"/>
    <col min="13" max="13" width="15.25390625" style="0" customWidth="1"/>
    <col min="14" max="14" width="17.125" style="20" customWidth="1"/>
  </cols>
  <sheetData>
    <row r="1" spans="1:9" ht="9" customHeight="1">
      <c r="A1" s="9"/>
      <c r="B1" s="9"/>
      <c r="C1" s="9"/>
      <c r="D1" s="9"/>
      <c r="E1" s="9"/>
      <c r="F1" s="9"/>
      <c r="G1" s="9"/>
      <c r="H1" s="9"/>
      <c r="I1" s="9"/>
    </row>
    <row r="2" spans="1:9" ht="14.25" customHeight="1">
      <c r="A2" s="46" t="s">
        <v>75</v>
      </c>
      <c r="B2" s="46"/>
      <c r="C2" s="46"/>
      <c r="D2" s="46"/>
      <c r="E2" s="46"/>
      <c r="F2" s="46"/>
      <c r="G2" s="46"/>
      <c r="H2" s="46"/>
      <c r="I2" s="46"/>
    </row>
    <row r="3" spans="1:9" ht="10.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12.75" customHeight="1">
      <c r="A4" s="24" t="s">
        <v>49</v>
      </c>
      <c r="B4" s="24"/>
      <c r="C4" s="24"/>
      <c r="D4" s="24"/>
      <c r="E4" s="24"/>
      <c r="F4" s="24"/>
      <c r="G4" s="24"/>
      <c r="H4" s="24"/>
      <c r="I4" s="19" t="s">
        <v>53</v>
      </c>
    </row>
    <row r="5" spans="1:14" ht="14.25" customHeight="1">
      <c r="A5" s="24" t="s">
        <v>50</v>
      </c>
      <c r="B5" s="24"/>
      <c r="C5" s="24"/>
      <c r="D5" s="24"/>
      <c r="E5" s="24"/>
      <c r="F5" s="24"/>
      <c r="G5" s="24"/>
      <c r="H5" s="24"/>
      <c r="I5" s="19" t="s">
        <v>54</v>
      </c>
      <c r="J5" s="48"/>
      <c r="K5" s="48"/>
      <c r="L5" s="48"/>
      <c r="M5" s="48"/>
      <c r="N5" s="21"/>
    </row>
    <row r="6" spans="1:14" ht="13.5" customHeight="1">
      <c r="A6" s="24" t="s">
        <v>51</v>
      </c>
      <c r="B6" s="24"/>
      <c r="C6" s="24"/>
      <c r="D6" s="24"/>
      <c r="E6" s="24"/>
      <c r="F6" s="24"/>
      <c r="G6" s="24"/>
      <c r="H6" s="24"/>
      <c r="I6" s="19" t="s">
        <v>74</v>
      </c>
      <c r="J6" s="48"/>
      <c r="K6" s="48"/>
      <c r="L6" s="48"/>
      <c r="M6" s="48"/>
      <c r="N6" s="21"/>
    </row>
    <row r="7" spans="1:14" ht="13.5" customHeight="1">
      <c r="A7" s="24" t="s">
        <v>52</v>
      </c>
      <c r="B7" s="24"/>
      <c r="C7" s="24"/>
      <c r="D7" s="24"/>
      <c r="E7" s="24"/>
      <c r="F7" s="24"/>
      <c r="G7" s="24"/>
      <c r="H7" s="24"/>
      <c r="I7" s="19" t="s">
        <v>55</v>
      </c>
      <c r="J7" s="48"/>
      <c r="K7" s="48"/>
      <c r="L7" s="48"/>
      <c r="M7" s="48"/>
      <c r="N7" s="21"/>
    </row>
    <row r="8" spans="1:14" ht="10.5" customHeight="1">
      <c r="A8" s="18"/>
      <c r="B8" s="18"/>
      <c r="C8" s="18"/>
      <c r="D8" s="18"/>
      <c r="E8" s="18"/>
      <c r="F8" s="18"/>
      <c r="G8" s="18"/>
      <c r="H8" s="18"/>
      <c r="I8" s="18"/>
      <c r="J8" s="48"/>
      <c r="K8" s="48"/>
      <c r="L8" s="22"/>
      <c r="M8" s="48"/>
      <c r="N8" s="21"/>
    </row>
    <row r="9" spans="1:14" ht="14.25" customHeight="1">
      <c r="A9" s="47" t="s">
        <v>62</v>
      </c>
      <c r="B9" s="47"/>
      <c r="C9" s="47"/>
      <c r="D9" s="47"/>
      <c r="E9" s="47"/>
      <c r="F9" s="47"/>
      <c r="G9" s="47"/>
      <c r="H9" s="47"/>
      <c r="I9" s="47"/>
      <c r="J9" s="48"/>
      <c r="K9" s="23"/>
      <c r="L9" s="23"/>
      <c r="M9" s="21"/>
      <c r="N9" s="21"/>
    </row>
    <row r="10" spans="1:14" ht="9" customHeight="1" thickBot="1">
      <c r="A10" s="1"/>
      <c r="B10" s="1"/>
      <c r="C10" s="1"/>
      <c r="D10" s="1"/>
      <c r="E10" s="1"/>
      <c r="F10" s="1"/>
      <c r="G10" s="1"/>
      <c r="H10" s="1"/>
      <c r="I10" s="1"/>
      <c r="J10" s="48"/>
      <c r="K10" s="48"/>
      <c r="L10" s="48"/>
      <c r="M10" s="21"/>
      <c r="N10" s="21"/>
    </row>
    <row r="11" spans="1:14" ht="13.5" customHeight="1" thickTop="1">
      <c r="A11" s="32" t="s">
        <v>0</v>
      </c>
      <c r="B11" s="34" t="s">
        <v>1</v>
      </c>
      <c r="C11" s="35"/>
      <c r="D11" s="35"/>
      <c r="E11" s="35"/>
      <c r="F11" s="36"/>
      <c r="G11" s="40" t="s">
        <v>2</v>
      </c>
      <c r="H11" s="3" t="s">
        <v>3</v>
      </c>
      <c r="I11" s="2" t="s">
        <v>4</v>
      </c>
      <c r="J11" s="48"/>
      <c r="K11" s="48"/>
      <c r="L11" s="48"/>
      <c r="M11" s="21"/>
      <c r="N11" s="21"/>
    </row>
    <row r="12" spans="1:14" ht="13.5" customHeight="1" thickBot="1">
      <c r="A12" s="33"/>
      <c r="B12" s="37"/>
      <c r="C12" s="38"/>
      <c r="D12" s="38"/>
      <c r="E12" s="38"/>
      <c r="F12" s="39"/>
      <c r="G12" s="41"/>
      <c r="H12" s="4" t="s">
        <v>35</v>
      </c>
      <c r="I12" s="4" t="s">
        <v>36</v>
      </c>
      <c r="J12" s="48"/>
      <c r="K12" s="48"/>
      <c r="L12" s="48"/>
      <c r="M12" s="21"/>
      <c r="N12" s="21"/>
    </row>
    <row r="13" spans="1:14" ht="15" customHeight="1" thickTop="1">
      <c r="A13" s="5" t="s">
        <v>5</v>
      </c>
      <c r="B13" s="43" t="s">
        <v>60</v>
      </c>
      <c r="C13" s="44"/>
      <c r="D13" s="44"/>
      <c r="E13" s="44"/>
      <c r="F13" s="45"/>
      <c r="G13" s="6">
        <v>1</v>
      </c>
      <c r="H13" s="12">
        <v>10900</v>
      </c>
      <c r="I13" s="12">
        <f aca="true" t="shared" si="0" ref="I13:I18">H13*G13</f>
        <v>10900</v>
      </c>
      <c r="J13" s="48"/>
      <c r="K13" s="48"/>
      <c r="L13" s="48"/>
      <c r="M13" s="21"/>
      <c r="N13" s="21"/>
    </row>
    <row r="14" spans="1:14" ht="15">
      <c r="A14" s="5" t="s">
        <v>6</v>
      </c>
      <c r="B14" s="25" t="s">
        <v>61</v>
      </c>
      <c r="C14" s="25"/>
      <c r="D14" s="25"/>
      <c r="E14" s="25"/>
      <c r="F14" s="25"/>
      <c r="G14" s="7">
        <v>1</v>
      </c>
      <c r="H14" s="13">
        <v>6100</v>
      </c>
      <c r="I14" s="17">
        <f t="shared" si="0"/>
        <v>6100</v>
      </c>
      <c r="J14" s="48"/>
      <c r="K14" s="48"/>
      <c r="L14" s="48"/>
      <c r="M14" s="21"/>
      <c r="N14" s="21"/>
    </row>
    <row r="15" spans="1:14" ht="15">
      <c r="A15" s="5" t="s">
        <v>7</v>
      </c>
      <c r="B15" s="25" t="s">
        <v>63</v>
      </c>
      <c r="C15" s="25"/>
      <c r="D15" s="25"/>
      <c r="E15" s="25"/>
      <c r="F15" s="25"/>
      <c r="G15" s="7">
        <v>80</v>
      </c>
      <c r="H15" s="13">
        <v>14</v>
      </c>
      <c r="I15" s="17">
        <f>H15*G15</f>
        <v>1120</v>
      </c>
      <c r="J15" s="48"/>
      <c r="K15" s="48"/>
      <c r="L15" s="48"/>
      <c r="M15" s="21"/>
      <c r="N15" s="21"/>
    </row>
    <row r="16" spans="1:14" ht="15">
      <c r="A16" s="5" t="s">
        <v>8</v>
      </c>
      <c r="B16" s="25" t="s">
        <v>64</v>
      </c>
      <c r="C16" s="25"/>
      <c r="D16" s="25"/>
      <c r="E16" s="25"/>
      <c r="F16" s="25"/>
      <c r="G16" s="7">
        <v>40</v>
      </c>
      <c r="H16" s="13">
        <v>9</v>
      </c>
      <c r="I16" s="17">
        <f t="shared" si="0"/>
        <v>360</v>
      </c>
      <c r="J16" s="48"/>
      <c r="K16" s="48"/>
      <c r="L16" s="48"/>
      <c r="M16" s="21"/>
      <c r="N16" s="21"/>
    </row>
    <row r="17" spans="1:14" ht="15">
      <c r="A17" s="5" t="s">
        <v>9</v>
      </c>
      <c r="B17" s="25" t="s">
        <v>34</v>
      </c>
      <c r="C17" s="25"/>
      <c r="D17" s="25"/>
      <c r="E17" s="25"/>
      <c r="F17" s="25"/>
      <c r="G17" s="7">
        <v>5</v>
      </c>
      <c r="H17" s="13">
        <v>14.7</v>
      </c>
      <c r="I17" s="17">
        <f t="shared" si="0"/>
        <v>73.5</v>
      </c>
      <c r="J17" s="48"/>
      <c r="K17" s="48"/>
      <c r="L17" s="48"/>
      <c r="M17" s="21"/>
      <c r="N17" s="21"/>
    </row>
    <row r="18" spans="1:14" ht="15">
      <c r="A18" s="5" t="s">
        <v>10</v>
      </c>
      <c r="B18" s="29" t="s">
        <v>65</v>
      </c>
      <c r="C18" s="30"/>
      <c r="D18" s="30"/>
      <c r="E18" s="30"/>
      <c r="F18" s="31"/>
      <c r="G18" s="7">
        <v>1</v>
      </c>
      <c r="H18" s="13">
        <v>350</v>
      </c>
      <c r="I18" s="17">
        <f t="shared" si="0"/>
        <v>350</v>
      </c>
      <c r="J18" s="48"/>
      <c r="K18" s="48"/>
      <c r="L18" s="48"/>
      <c r="M18" s="21"/>
      <c r="N18" s="21"/>
    </row>
    <row r="19" spans="1:14" ht="15">
      <c r="A19" s="5" t="s">
        <v>11</v>
      </c>
      <c r="B19" s="29" t="s">
        <v>58</v>
      </c>
      <c r="C19" s="30"/>
      <c r="D19" s="30"/>
      <c r="E19" s="30"/>
      <c r="F19" s="31"/>
      <c r="G19" s="7">
        <v>1</v>
      </c>
      <c r="H19" s="13">
        <v>530</v>
      </c>
      <c r="I19" s="17">
        <f>G19*H19</f>
        <v>530</v>
      </c>
      <c r="J19" s="48"/>
      <c r="K19" s="48"/>
      <c r="L19" s="48"/>
      <c r="M19" s="21"/>
      <c r="N19" s="21"/>
    </row>
    <row r="20" spans="1:14" ht="15">
      <c r="A20" s="5" t="s">
        <v>12</v>
      </c>
      <c r="B20" s="25" t="s">
        <v>13</v>
      </c>
      <c r="C20" s="25"/>
      <c r="D20" s="25"/>
      <c r="E20" s="25"/>
      <c r="F20" s="25"/>
      <c r="G20" s="7">
        <v>1</v>
      </c>
      <c r="H20" s="13">
        <v>210</v>
      </c>
      <c r="I20" s="13">
        <f>H20*G20</f>
        <v>210</v>
      </c>
      <c r="J20" s="48"/>
      <c r="K20" s="48"/>
      <c r="L20" s="48"/>
      <c r="M20" s="21"/>
      <c r="N20" s="21"/>
    </row>
    <row r="21" spans="1:14" ht="15">
      <c r="A21" s="5" t="s">
        <v>37</v>
      </c>
      <c r="B21" s="29" t="s">
        <v>66</v>
      </c>
      <c r="C21" s="30"/>
      <c r="D21" s="30"/>
      <c r="E21" s="30"/>
      <c r="F21" s="31"/>
      <c r="G21" s="7">
        <v>40</v>
      </c>
      <c r="H21" s="13">
        <v>26</v>
      </c>
      <c r="I21" s="13">
        <f>H21*G21</f>
        <v>1040</v>
      </c>
      <c r="J21" s="48"/>
      <c r="K21" s="48"/>
      <c r="L21" s="48"/>
      <c r="M21" s="21"/>
      <c r="N21" s="21"/>
    </row>
    <row r="22" spans="1:14" ht="15">
      <c r="A22" s="5" t="s">
        <v>14</v>
      </c>
      <c r="B22" s="29" t="s">
        <v>57</v>
      </c>
      <c r="C22" s="30"/>
      <c r="D22" s="30"/>
      <c r="E22" s="30"/>
      <c r="F22" s="31"/>
      <c r="G22" s="7">
        <v>4</v>
      </c>
      <c r="H22" s="13">
        <v>82</v>
      </c>
      <c r="I22" s="13">
        <f>G22*H22</f>
        <v>328</v>
      </c>
      <c r="J22" s="48"/>
      <c r="K22" s="48"/>
      <c r="L22" s="48"/>
      <c r="M22" s="21"/>
      <c r="N22" s="21"/>
    </row>
    <row r="23" spans="1:14" ht="15">
      <c r="A23" s="5" t="s">
        <v>15</v>
      </c>
      <c r="B23" s="29" t="s">
        <v>67</v>
      </c>
      <c r="C23" s="30"/>
      <c r="D23" s="30"/>
      <c r="E23" s="30"/>
      <c r="F23" s="31"/>
      <c r="G23" s="7">
        <v>1</v>
      </c>
      <c r="H23" s="13">
        <v>450</v>
      </c>
      <c r="I23" s="13">
        <f>H23*G23</f>
        <v>450</v>
      </c>
      <c r="J23" s="48"/>
      <c r="K23" s="48"/>
      <c r="L23" s="48"/>
      <c r="M23" s="21"/>
      <c r="N23" s="21"/>
    </row>
    <row r="24" spans="1:14" ht="15">
      <c r="A24" s="5" t="s">
        <v>16</v>
      </c>
      <c r="B24" s="29" t="s">
        <v>68</v>
      </c>
      <c r="C24" s="30"/>
      <c r="D24" s="30"/>
      <c r="E24" s="30"/>
      <c r="F24" s="31"/>
      <c r="G24" s="7">
        <v>1</v>
      </c>
      <c r="H24" s="13">
        <v>272</v>
      </c>
      <c r="I24" s="13">
        <f>H24*G24</f>
        <v>272</v>
      </c>
      <c r="J24" s="48"/>
      <c r="K24" s="48"/>
      <c r="L24" s="48"/>
      <c r="M24" s="21"/>
      <c r="N24" s="21"/>
    </row>
    <row r="25" spans="1:14" ht="15">
      <c r="A25" s="5" t="s">
        <v>17</v>
      </c>
      <c r="B25" s="29" t="s">
        <v>56</v>
      </c>
      <c r="C25" s="30"/>
      <c r="D25" s="30"/>
      <c r="E25" s="30"/>
      <c r="F25" s="31"/>
      <c r="G25" s="7">
        <v>1</v>
      </c>
      <c r="H25" s="13">
        <v>1530</v>
      </c>
      <c r="I25" s="13">
        <f>H25*G25</f>
        <v>1530</v>
      </c>
      <c r="J25" s="48"/>
      <c r="K25" s="48"/>
      <c r="L25" s="48"/>
      <c r="M25" s="21"/>
      <c r="N25" s="21"/>
    </row>
    <row r="26" spans="1:14" ht="15">
      <c r="A26" s="5" t="s">
        <v>18</v>
      </c>
      <c r="B26" s="29" t="s">
        <v>70</v>
      </c>
      <c r="C26" s="30"/>
      <c r="D26" s="30"/>
      <c r="E26" s="30"/>
      <c r="F26" s="31"/>
      <c r="G26" s="7">
        <v>1</v>
      </c>
      <c r="H26" s="13">
        <v>2960</v>
      </c>
      <c r="I26" s="13">
        <f>H26*G26</f>
        <v>2960</v>
      </c>
      <c r="J26" s="48"/>
      <c r="K26" s="48"/>
      <c r="L26" s="48"/>
      <c r="M26" s="21"/>
      <c r="N26" s="21"/>
    </row>
    <row r="27" spans="1:14" ht="15">
      <c r="A27" s="5" t="s">
        <v>19</v>
      </c>
      <c r="B27" s="25" t="s">
        <v>40</v>
      </c>
      <c r="C27" s="25"/>
      <c r="D27" s="25"/>
      <c r="E27" s="25"/>
      <c r="F27" s="25"/>
      <c r="G27" s="7">
        <v>32</v>
      </c>
      <c r="H27" s="13">
        <v>88</v>
      </c>
      <c r="I27" s="17">
        <f>H27*G27</f>
        <v>2816</v>
      </c>
      <c r="J27" s="48"/>
      <c r="K27" s="48"/>
      <c r="L27" s="48"/>
      <c r="M27" s="21"/>
      <c r="N27" s="21"/>
    </row>
    <row r="28" spans="1:14" ht="15">
      <c r="A28" s="5" t="s">
        <v>20</v>
      </c>
      <c r="B28" s="25" t="s">
        <v>22</v>
      </c>
      <c r="C28" s="25"/>
      <c r="D28" s="25"/>
      <c r="E28" s="25"/>
      <c r="F28" s="25"/>
      <c r="G28" s="7">
        <v>3</v>
      </c>
      <c r="H28" s="13">
        <v>418</v>
      </c>
      <c r="I28" s="13">
        <f>G28*H28</f>
        <v>1254</v>
      </c>
      <c r="J28" s="48"/>
      <c r="K28" s="48"/>
      <c r="L28" s="48"/>
      <c r="M28" s="21"/>
      <c r="N28" s="21"/>
    </row>
    <row r="29" spans="1:14" ht="15">
      <c r="A29" s="5" t="s">
        <v>38</v>
      </c>
      <c r="B29" s="25" t="s">
        <v>24</v>
      </c>
      <c r="C29" s="25"/>
      <c r="D29" s="25"/>
      <c r="E29" s="25"/>
      <c r="F29" s="25"/>
      <c r="G29" s="7">
        <v>1</v>
      </c>
      <c r="H29" s="13">
        <v>279</v>
      </c>
      <c r="I29" s="13">
        <f>G29*H29</f>
        <v>279</v>
      </c>
      <c r="J29" s="48"/>
      <c r="K29" s="48"/>
      <c r="L29" s="48"/>
      <c r="M29" s="21"/>
      <c r="N29" s="21"/>
    </row>
    <row r="30" spans="1:14" ht="15">
      <c r="A30" s="5" t="s">
        <v>21</v>
      </c>
      <c r="B30" s="29" t="s">
        <v>27</v>
      </c>
      <c r="C30" s="30"/>
      <c r="D30" s="30"/>
      <c r="E30" s="30"/>
      <c r="F30" s="31"/>
      <c r="G30" s="7">
        <v>2</v>
      </c>
      <c r="H30" s="13">
        <v>150</v>
      </c>
      <c r="I30" s="13">
        <f>H30*G30</f>
        <v>300</v>
      </c>
      <c r="J30" s="48"/>
      <c r="K30" s="48"/>
      <c r="L30" s="48"/>
      <c r="M30" s="21"/>
      <c r="N30" s="21"/>
    </row>
    <row r="31" spans="1:14" ht="15">
      <c r="A31" s="5" t="s">
        <v>23</v>
      </c>
      <c r="B31" s="29" t="s">
        <v>59</v>
      </c>
      <c r="C31" s="30"/>
      <c r="D31" s="30"/>
      <c r="E31" s="30"/>
      <c r="F31" s="31"/>
      <c r="G31" s="7">
        <v>1</v>
      </c>
      <c r="H31" s="13">
        <v>286</v>
      </c>
      <c r="I31" s="13">
        <f>G31*H31</f>
        <v>286</v>
      </c>
      <c r="J31" s="48"/>
      <c r="K31" s="48"/>
      <c r="L31" s="48"/>
      <c r="M31" s="21"/>
      <c r="N31" s="21"/>
    </row>
    <row r="32" spans="1:14" ht="15">
      <c r="A32" s="5" t="s">
        <v>25</v>
      </c>
      <c r="B32" s="29" t="s">
        <v>41</v>
      </c>
      <c r="C32" s="30"/>
      <c r="D32" s="30"/>
      <c r="E32" s="30"/>
      <c r="F32" s="31"/>
      <c r="G32" s="7">
        <v>3</v>
      </c>
      <c r="H32" s="13">
        <v>25</v>
      </c>
      <c r="I32" s="13">
        <f>G32*H32</f>
        <v>75</v>
      </c>
      <c r="J32" s="48"/>
      <c r="K32" s="48"/>
      <c r="L32" s="48"/>
      <c r="M32" s="21"/>
      <c r="N32" s="21"/>
    </row>
    <row r="33" spans="1:14" ht="15">
      <c r="A33" s="5" t="s">
        <v>26</v>
      </c>
      <c r="B33" s="25" t="s">
        <v>30</v>
      </c>
      <c r="C33" s="25"/>
      <c r="D33" s="25"/>
      <c r="E33" s="25"/>
      <c r="F33" s="25"/>
      <c r="G33" s="7"/>
      <c r="H33" s="13">
        <v>3000</v>
      </c>
      <c r="I33" s="13">
        <f>H33</f>
        <v>3000</v>
      </c>
      <c r="J33" s="48"/>
      <c r="K33" s="48"/>
      <c r="L33" s="48"/>
      <c r="M33" s="21"/>
      <c r="N33" s="21"/>
    </row>
    <row r="34" spans="1:14" ht="15.75">
      <c r="A34" s="5" t="s">
        <v>28</v>
      </c>
      <c r="B34" s="26" t="s">
        <v>31</v>
      </c>
      <c r="C34" s="27"/>
      <c r="D34" s="27"/>
      <c r="E34" s="27"/>
      <c r="F34" s="28"/>
      <c r="G34" s="7"/>
      <c r="H34" s="13"/>
      <c r="I34" s="14">
        <f>SUM(I13:I33)</f>
        <v>34233.5</v>
      </c>
      <c r="J34" s="48"/>
      <c r="K34" s="48"/>
      <c r="L34" s="48"/>
      <c r="M34" s="21"/>
      <c r="N34" s="21"/>
    </row>
    <row r="35" spans="1:14" ht="15">
      <c r="A35" s="5" t="s">
        <v>29</v>
      </c>
      <c r="B35" s="25" t="s">
        <v>42</v>
      </c>
      <c r="C35" s="25"/>
      <c r="D35" s="25"/>
      <c r="E35" s="25"/>
      <c r="F35" s="25"/>
      <c r="G35" s="7"/>
      <c r="H35" s="13"/>
      <c r="I35" s="13">
        <v>24500</v>
      </c>
      <c r="J35" s="48"/>
      <c r="K35" s="48"/>
      <c r="L35" s="48"/>
      <c r="M35" s="21"/>
      <c r="N35" s="21"/>
    </row>
    <row r="36" spans="1:14" ht="15">
      <c r="A36" s="5" t="s">
        <v>39</v>
      </c>
      <c r="B36" s="25" t="s">
        <v>73</v>
      </c>
      <c r="C36" s="25"/>
      <c r="D36" s="25"/>
      <c r="E36" s="25"/>
      <c r="F36" s="25"/>
      <c r="G36" s="7"/>
      <c r="H36" s="13"/>
      <c r="I36" s="13">
        <v>4000</v>
      </c>
      <c r="J36" s="48"/>
      <c r="K36" s="48"/>
      <c r="L36" s="48"/>
      <c r="M36" s="21"/>
      <c r="N36" s="21"/>
    </row>
    <row r="37" spans="1:14" ht="15">
      <c r="A37" s="5" t="s">
        <v>43</v>
      </c>
      <c r="B37" s="25" t="s">
        <v>71</v>
      </c>
      <c r="C37" s="25"/>
      <c r="D37" s="25"/>
      <c r="E37" s="25"/>
      <c r="F37" s="25"/>
      <c r="G37" s="7">
        <v>0</v>
      </c>
      <c r="H37" s="13">
        <v>8500</v>
      </c>
      <c r="I37" s="13">
        <f>G37*H37</f>
        <v>0</v>
      </c>
      <c r="J37" s="48"/>
      <c r="K37" s="48"/>
      <c r="L37" s="48"/>
      <c r="M37" s="21"/>
      <c r="N37" s="21"/>
    </row>
    <row r="38" spans="1:13" ht="15">
      <c r="A38" s="5" t="s">
        <v>45</v>
      </c>
      <c r="B38" s="25" t="s">
        <v>44</v>
      </c>
      <c r="C38" s="25"/>
      <c r="D38" s="25"/>
      <c r="E38" s="25"/>
      <c r="F38" s="25"/>
      <c r="G38" s="7">
        <v>0</v>
      </c>
      <c r="H38" s="13">
        <v>2300</v>
      </c>
      <c r="I38" s="13">
        <f>G38*H38</f>
        <v>0</v>
      </c>
      <c r="M38" s="20"/>
    </row>
    <row r="39" spans="1:13" ht="15">
      <c r="A39" s="5" t="s">
        <v>47</v>
      </c>
      <c r="B39" s="25" t="s">
        <v>46</v>
      </c>
      <c r="C39" s="25"/>
      <c r="D39" s="25"/>
      <c r="E39" s="25"/>
      <c r="F39" s="25"/>
      <c r="G39" s="7">
        <v>1</v>
      </c>
      <c r="H39" s="13">
        <v>500</v>
      </c>
      <c r="I39" s="13">
        <f>G39*H39</f>
        <v>500</v>
      </c>
      <c r="M39" s="20"/>
    </row>
    <row r="40" spans="1:13" ht="15">
      <c r="A40" s="5" t="s">
        <v>48</v>
      </c>
      <c r="B40" s="25" t="s">
        <v>72</v>
      </c>
      <c r="C40" s="25"/>
      <c r="D40" s="25"/>
      <c r="E40" s="25"/>
      <c r="F40" s="25"/>
      <c r="G40" s="7"/>
      <c r="H40" s="13"/>
      <c r="I40" s="13">
        <v>1500</v>
      </c>
      <c r="M40" s="20"/>
    </row>
    <row r="41" spans="1:13" ht="15.75">
      <c r="A41" s="5" t="s">
        <v>69</v>
      </c>
      <c r="B41" s="26" t="s">
        <v>32</v>
      </c>
      <c r="C41" s="27"/>
      <c r="D41" s="27"/>
      <c r="E41" s="27"/>
      <c r="F41" s="28"/>
      <c r="G41" s="7"/>
      <c r="H41" s="13"/>
      <c r="I41" s="15">
        <f>SUM(I35:I40)</f>
        <v>30500</v>
      </c>
      <c r="J41" s="8"/>
      <c r="M41" s="20"/>
    </row>
    <row r="42" spans="1:9" ht="15.75">
      <c r="A42" s="10"/>
      <c r="B42" s="10"/>
      <c r="C42" s="42" t="s">
        <v>33</v>
      </c>
      <c r="D42" s="42"/>
      <c r="E42" s="42"/>
      <c r="F42" s="42"/>
      <c r="G42" s="10"/>
      <c r="H42" s="10"/>
      <c r="I42" s="16">
        <f>I34+I41</f>
        <v>64733.5</v>
      </c>
    </row>
  </sheetData>
  <mergeCells count="39">
    <mergeCell ref="B14:F14"/>
    <mergeCell ref="A2:I2"/>
    <mergeCell ref="A9:I9"/>
    <mergeCell ref="A7:H7"/>
    <mergeCell ref="A4:H4"/>
    <mergeCell ref="A5:H5"/>
    <mergeCell ref="B39:F39"/>
    <mergeCell ref="A11:A12"/>
    <mergeCell ref="B11:F12"/>
    <mergeCell ref="B18:F18"/>
    <mergeCell ref="B21:F21"/>
    <mergeCell ref="G11:G12"/>
    <mergeCell ref="C42:F42"/>
    <mergeCell ref="B25:F25"/>
    <mergeCell ref="B13:F13"/>
    <mergeCell ref="B22:F22"/>
    <mergeCell ref="B23:F23"/>
    <mergeCell ref="B17:F17"/>
    <mergeCell ref="B16:F16"/>
    <mergeCell ref="B19:F19"/>
    <mergeCell ref="B31:F31"/>
    <mergeCell ref="B26:F26"/>
    <mergeCell ref="B27:F27"/>
    <mergeCell ref="B24:F24"/>
    <mergeCell ref="B36:F36"/>
    <mergeCell ref="B40:F40"/>
    <mergeCell ref="B41:F41"/>
    <mergeCell ref="B37:F37"/>
    <mergeCell ref="B38:F38"/>
    <mergeCell ref="A6:H6"/>
    <mergeCell ref="B15:F15"/>
    <mergeCell ref="B35:F35"/>
    <mergeCell ref="B33:F33"/>
    <mergeCell ref="B34:F34"/>
    <mergeCell ref="B32:F32"/>
    <mergeCell ref="B28:F28"/>
    <mergeCell ref="B29:F29"/>
    <mergeCell ref="B30:F30"/>
    <mergeCell ref="B20:F20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ТРК 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Ромыч</cp:lastModifiedBy>
  <cp:lastPrinted>2010-05-12T09:58:22Z</cp:lastPrinted>
  <dcterms:created xsi:type="dcterms:W3CDTF">2006-04-05T08:35:00Z</dcterms:created>
  <dcterms:modified xsi:type="dcterms:W3CDTF">2010-05-12T09:59:14Z</dcterms:modified>
  <cp:category/>
  <cp:version/>
  <cp:contentType/>
  <cp:contentStatus/>
</cp:coreProperties>
</file>